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8685" windowWidth="15480" windowHeight="10050" activeTab="1"/>
  </bookViews>
  <sheets>
    <sheet name="Тарифы" sheetId="1" r:id="rId1"/>
    <sheet name="Показатели фин.хоз." sheetId="2" r:id="rId2"/>
    <sheet name="Характеристики товара(услуги)" sheetId="3" r:id="rId3"/>
    <sheet name="Доступ к товару( услуге)" sheetId="4" r:id="rId4"/>
  </sheets>
  <externalReferences>
    <externalReference r:id="rId7"/>
    <externalReference r:id="rId8"/>
    <externalReference r:id="rId9"/>
  </externalReferences>
  <definedNames>
    <definedName name="kind_of_activity" localSheetId="3">'[2]Показатели фин.хоз.'!$B$19:$B$21</definedName>
    <definedName name="kind_of_activity" localSheetId="2">'[2]Показатели фин.хоз.'!$B$19:$B$21</definedName>
    <definedName name="kind_of_activity">'[1]Показатели фин.хоз.'!$B$19:$B$21</definedName>
  </definedNames>
  <calcPr fullCalcOnLoad="1"/>
</workbook>
</file>

<file path=xl/comments3.xml><?xml version="1.0" encoding="utf-8"?>
<comments xmlns="http://schemas.openxmlformats.org/spreadsheetml/2006/main">
  <authors>
    <author>JachmenyovaTV</author>
  </authors>
  <commentList>
    <comment ref="D12" authorId="0">
      <text>
        <r>
          <rPr>
            <b/>
            <sz val="8"/>
            <rFont val="Tahoma"/>
            <family val="2"/>
          </rPr>
          <t>JachmenyovaTV:</t>
        </r>
        <r>
          <rPr>
            <sz val="8"/>
            <rFont val="Tahoma"/>
            <family val="2"/>
          </rPr>
          <t xml:space="preserve">
Заполярный - 6 точек отбора проб 1 раз в месяц, Никель - 4 точки отбора проб 1 раз в месяц</t>
        </r>
      </text>
    </comment>
  </commentList>
</comments>
</file>

<file path=xl/sharedStrings.xml><?xml version="1.0" encoding="utf-8"?>
<sst xmlns="http://schemas.openxmlformats.org/spreadsheetml/2006/main" count="251" uniqueCount="177">
  <si>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</si>
  <si>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</si>
  <si>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</si>
  <si>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</si>
  <si>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</si>
  <si>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</si>
  <si>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</si>
  <si>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</si>
  <si>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1</t>
  </si>
  <si>
    <t>одноставочный</t>
  </si>
  <si>
    <t>руб./куб. м</t>
  </si>
  <si>
    <t>Прочие потребители:</t>
  </si>
  <si>
    <t>2</t>
  </si>
  <si>
    <t>4</t>
  </si>
  <si>
    <t>3.1</t>
  </si>
  <si>
    <t>3.2</t>
  </si>
  <si>
    <t>3.3</t>
  </si>
  <si>
    <t>3.4</t>
  </si>
  <si>
    <t>3.5</t>
  </si>
  <si>
    <t>3.6</t>
  </si>
  <si>
    <t>3.7</t>
  </si>
  <si>
    <t>Комментарии</t>
  </si>
  <si>
    <t>6</t>
  </si>
  <si>
    <t>7</t>
  </si>
  <si>
    <t>7.1</t>
  </si>
  <si>
    <t>7.2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</si>
  <si>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</si>
  <si>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</si>
  <si>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</si>
  <si>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</si>
  <si>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</si>
  <si>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</si>
  <si>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</si>
  <si>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</si>
  <si>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</si>
  <si>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</si>
  <si>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17.1</t>
  </si>
  <si>
    <t>17.2</t>
  </si>
  <si>
    <t>18</t>
  </si>
  <si>
    <t>вид регулируемой деятельности</t>
  </si>
  <si>
    <t>x</t>
  </si>
  <si>
    <t>выручка от регулируемой деятельности</t>
  </si>
  <si>
    <t>тыс.руб.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</si>
  <si>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</si>
  <si>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</si>
  <si>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</si>
  <si>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</si>
  <si>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</si>
  <si>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</si>
  <si>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расходы на оплату труда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</si>
  <si>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</si>
  <si>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</si>
  <si>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</si>
  <si>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3.8</t>
  </si>
  <si>
    <t>3.8.1</t>
  </si>
  <si>
    <t>3.8.2</t>
  </si>
  <si>
    <t>отчисления на социальные нужды</t>
  </si>
  <si>
    <t>3.9</t>
  </si>
  <si>
    <t>3.9.1</t>
  </si>
  <si>
    <t>3.9.2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</si>
  <si>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</si>
  <si>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</si>
  <si>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</si>
  <si>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</si>
  <si>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</si>
  <si>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</si>
  <si>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</si>
  <si>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</si>
  <si>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</si>
  <si>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</si>
  <si>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</si>
  <si>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</si>
  <si>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</si>
  <si>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</si>
  <si>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</si>
  <si>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тыс.куб.м</t>
  </si>
  <si>
    <t>км</t>
  </si>
  <si>
    <t>ед.</t>
  </si>
  <si>
    <t>Источник официального опубликования</t>
  </si>
  <si>
    <t>Примечание</t>
  </si>
  <si>
    <t>Утвержденные тарифы на холодную воду, в том числе: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</si>
  <si>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</si>
  <si>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</si>
  <si>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</si>
  <si>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</si>
  <si>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</si>
  <si>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</si>
  <si>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</si>
  <si>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</si>
  <si>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тыс.кВт*ч</t>
  </si>
  <si>
    <t>Расходы на реагенты:</t>
  </si>
  <si>
    <t>чел.</t>
  </si>
  <si>
    <t>изменении стоимости основных фондов, в том числе за счет ввода (вывода) их из эксплуатации</t>
  </si>
  <si>
    <t>Поднято воды, в.т.ч.</t>
  </si>
  <si>
    <t>из подземных водоисточников</t>
  </si>
  <si>
    <t>из поверхностных водоисточников</t>
  </si>
  <si>
    <t>Получено воды со стороны, в. т.ч</t>
  </si>
  <si>
    <t>8.1</t>
  </si>
  <si>
    <t>8.2</t>
  </si>
  <si>
    <t>объем воды, пропущенной через очистные сооружения</t>
  </si>
  <si>
    <t>объем отпущенной потребителям воды, в том числе:</t>
  </si>
  <si>
    <t>10.1</t>
  </si>
  <si>
    <t>по приборам учета</t>
  </si>
  <si>
    <t>10.2</t>
  </si>
  <si>
    <t>по нормативам потребления</t>
  </si>
  <si>
    <t>потери воды в сетях (процентов)</t>
  </si>
  <si>
    <t>%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</si>
  <si>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</si>
  <si>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</si>
  <si>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</si>
  <si>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</si>
  <si>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сеть(учитывать электроэнергию всех насосных и подкачивающих станций)</t>
  </si>
  <si>
    <t>кВт·ч/куб.м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</si>
  <si>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</si>
  <si>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</si>
  <si>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</si>
  <si>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17.2.1</t>
  </si>
  <si>
    <t>на очистные сооружения</t>
  </si>
  <si>
    <t>17.2.2</t>
  </si>
  <si>
    <t>на промывку сетей</t>
  </si>
  <si>
    <t>17.2.3</t>
  </si>
  <si>
    <t>прочие</t>
  </si>
  <si>
    <t>п.34 Стандарта раскрытия информации</t>
  </si>
  <si>
    <t>Оказание услуг в сфере водоснабжения</t>
  </si>
  <si>
    <t>п.36 Стандарта раскрытия информации</t>
  </si>
  <si>
    <t>ВОДОСНАБЖЕНИЕ</t>
  </si>
  <si>
    <t>от 29.11.2010 № 37/1</t>
  </si>
  <si>
    <t>общепроизводственные (цеховые) расходы, в том числе:</t>
  </si>
  <si>
    <t>общехозяйственные (управленческие) расходы, в том числе:</t>
  </si>
  <si>
    <t>Управление по тарифному регулированию Мурманской области</t>
  </si>
  <si>
    <t>г. Заполярный, гп. Никель</t>
  </si>
  <si>
    <t>газета "Мурманский вестник"</t>
  </si>
  <si>
    <t>-</t>
  </si>
  <si>
    <t>Информация об основных показателях финансово-хозяйственной деятельности ОАО "Кольская ГМК"  г. Заполярный, гп. Никель, включая структуру основных производственных затрат (в части регулируемой деятельности)</t>
  </si>
  <si>
    <t>плановые (учтенные в  тарифе 2011 г.)</t>
  </si>
  <si>
    <t>Информация о тарифах на услуги водоснабжения ОАО "Кольская ГМК" г. Заполярный, гп. Никель на 2011 год.</t>
  </si>
  <si>
    <t>5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</si>
  <si>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</si>
  <si>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п.40 Стандарта раскрытия информации</t>
  </si>
  <si>
    <t>Исполнитель</t>
  </si>
  <si>
    <t>Срок предоставления</t>
  </si>
  <si>
    <t>ежеквартально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</si>
  <si>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</si>
  <si>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</si>
  <si>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</si>
  <si>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</si>
  <si>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</si>
  <si>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</si>
  <si>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на пл. Заполярный</t>
  </si>
  <si>
    <t>ЦЭиЭС</t>
  </si>
  <si>
    <t>фактические за 2011 г.</t>
  </si>
  <si>
    <t>за период с 01.01.2011 по 31.12.2011</t>
  </si>
  <si>
    <t>п.37 Стандарта раскрытия информации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</si>
  <si>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ОАО "Кольская ГМК" пл. Заполярный-Никель</t>
  </si>
  <si>
    <t>п.37</t>
  </si>
  <si>
    <t>а</t>
  </si>
  <si>
    <t>количество аварий на системах холодного водоснабжения (единиц на км)</t>
  </si>
  <si>
    <t>б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</si>
  <si>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</si>
  <si>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</si>
  <si>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</si>
  <si>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в</t>
  </si>
  <si>
    <t>3</t>
  </si>
  <si>
    <t>общее количество проведенных проб по следующим показателям: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</si>
  <si>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</si>
  <si>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</si>
  <si>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</si>
  <si>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</si>
  <si>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</si>
  <si>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г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</si>
  <si>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</si>
  <si>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</si>
  <si>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</si>
  <si>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</si>
  <si>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хлор остаточный связанный и хлор остаточный свободный</t>
  </si>
  <si>
    <t>4.4</t>
  </si>
  <si>
    <t>4.5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</si>
</sst>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"/>
    <numFmt numFmtId="168" formatCode="#,##0.0"/>
    <numFmt numFmtId="169" formatCode="#,##0.0_р_.;\-#,##0.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name val="Arial Cyr"/>
      <family val="0"/>
    </font>
    <font>
      <sz val="8"/>
      <name val="Calibri"/>
      <family val="2"/>
    </font>
    <font>
      <sz val="9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32" borderId="0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6" fillId="32" borderId="10" xfId="0" applyFont="1" applyFill="1" applyBorder="1" applyAlignment="1" applyProtection="1">
      <alignment horizontal="center" vertical="center" wrapText="1"/>
      <protection/>
    </xf>
    <xf numFmtId="0" fontId="6" fillId="32" borderId="11" xfId="0" applyFont="1" applyFill="1" applyBorder="1" applyAlignment="1" applyProtection="1">
      <alignment horizontal="center" vertical="center" wrapText="1"/>
      <protection/>
    </xf>
    <xf numFmtId="0" fontId="6" fillId="32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14" fontId="2" fillId="0" borderId="14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wrapText="1"/>
      <protection/>
    </xf>
    <xf numFmtId="14" fontId="2" fillId="0" borderId="15" xfId="0" applyNumberFormat="1" applyFont="1" applyFill="1" applyBorder="1" applyAlignment="1" applyProtection="1">
      <alignment vertical="center" wrapText="1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3" fillId="32" borderId="17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0" fontId="6" fillId="32" borderId="18" xfId="0" applyFont="1" applyFill="1" applyBorder="1" applyAlignment="1" applyProtection="1">
      <alignment horizontal="center" vertical="center" wrapText="1"/>
      <protection/>
    </xf>
    <xf numFmtId="0" fontId="6" fillId="32" borderId="19" xfId="0" applyFont="1" applyFill="1" applyBorder="1" applyAlignment="1" applyProtection="1">
      <alignment horizontal="center" vertical="center" wrapText="1"/>
      <protection/>
    </xf>
    <xf numFmtId="0" fontId="6" fillId="32" borderId="20" xfId="0" applyFont="1" applyFill="1" applyBorder="1" applyAlignment="1" applyProtection="1">
      <alignment horizontal="center" vertical="center" wrapText="1"/>
      <protection/>
    </xf>
    <xf numFmtId="49" fontId="2" fillId="32" borderId="21" xfId="0" applyNumberFormat="1" applyFont="1" applyFill="1" applyBorder="1" applyAlignment="1" applyProtection="1">
      <alignment horizontal="center" vertical="center"/>
      <protection/>
    </xf>
    <xf numFmtId="0" fontId="6" fillId="32" borderId="17" xfId="0" applyFont="1" applyFill="1" applyBorder="1" applyAlignment="1" applyProtection="1">
      <alignment horizontal="center" vertical="center" wrapText="1"/>
      <protection/>
    </xf>
    <xf numFmtId="49" fontId="2" fillId="32" borderId="22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/>
      <protection locked="0"/>
    </xf>
    <xf numFmtId="4" fontId="2" fillId="33" borderId="24" xfId="0" applyNumberFormat="1" applyFont="1" applyFill="1" applyBorder="1" applyAlignment="1" applyProtection="1">
      <alignment horizontal="center" vertical="center"/>
      <protection locked="0"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2" fillId="32" borderId="25" xfId="0" applyFont="1" applyFill="1" applyBorder="1" applyAlignment="1" applyProtection="1">
      <alignment horizontal="left" vertical="center" wrapText="1"/>
      <protection/>
    </xf>
    <xf numFmtId="0" fontId="2" fillId="32" borderId="25" xfId="0" applyFont="1" applyFill="1" applyBorder="1" applyAlignment="1" applyProtection="1">
      <alignment horizontal="center" vertical="center" wrapText="1"/>
      <protection/>
    </xf>
    <xf numFmtId="0" fontId="2" fillId="32" borderId="26" xfId="0" applyFont="1" applyFill="1" applyBorder="1" applyAlignment="1" applyProtection="1">
      <alignment horizontal="left" vertical="center" wrapText="1"/>
      <protection/>
    </xf>
    <xf numFmtId="0" fontId="2" fillId="32" borderId="26" xfId="0" applyFont="1" applyFill="1" applyBorder="1" applyAlignment="1" applyProtection="1">
      <alignment horizontal="center" vertical="center" wrapText="1"/>
      <protection/>
    </xf>
    <xf numFmtId="0" fontId="2" fillId="32" borderId="26" xfId="0" applyFont="1" applyFill="1" applyBorder="1" applyAlignment="1" applyProtection="1">
      <alignment horizontal="left" vertical="center" wrapText="1" indent="1"/>
      <protection/>
    </xf>
    <xf numFmtId="0" fontId="2" fillId="32" borderId="26" xfId="0" applyFont="1" applyFill="1" applyBorder="1" applyAlignment="1" applyProtection="1">
      <alignment horizontal="left" vertical="center" wrapText="1" indent="2"/>
      <protection/>
    </xf>
    <xf numFmtId="0" fontId="2" fillId="32" borderId="26" xfId="0" applyFont="1" applyFill="1" applyBorder="1" applyAlignment="1" applyProtection="1">
      <alignment vertical="center" wrapText="1"/>
      <protection/>
    </xf>
    <xf numFmtId="49" fontId="2" fillId="32" borderId="27" xfId="0" applyNumberFormat="1" applyFont="1" applyFill="1" applyBorder="1" applyAlignment="1" applyProtection="1">
      <alignment horizontal="center" vertical="center"/>
      <protection/>
    </xf>
    <xf numFmtId="0" fontId="2" fillId="32" borderId="28" xfId="0" applyFont="1" applyFill="1" applyBorder="1" applyAlignment="1" applyProtection="1">
      <alignment vertical="center" wrapText="1"/>
      <protection/>
    </xf>
    <xf numFmtId="0" fontId="2" fillId="33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3" fillId="32" borderId="10" xfId="53" applyFont="1" applyFill="1" applyBorder="1" applyAlignment="1" applyProtection="1">
      <alignment horizontal="center" vertical="center" wrapText="1"/>
      <protection/>
    </xf>
    <xf numFmtId="0" fontId="3" fillId="32" borderId="3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49" fontId="2" fillId="0" borderId="24" xfId="0" applyNumberFormat="1" applyFont="1" applyFill="1" applyBorder="1" applyAlignment="1" applyProtection="1">
      <alignment vertical="center" wrapText="1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4" fontId="2" fillId="4" borderId="23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166" fontId="2" fillId="33" borderId="23" xfId="0" applyNumberFormat="1" applyFont="1" applyFill="1" applyBorder="1" applyAlignment="1" applyProtection="1">
      <alignment horizontal="center" vertical="center"/>
      <protection locked="0"/>
    </xf>
    <xf numFmtId="0" fontId="2" fillId="32" borderId="2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/>
    </xf>
    <xf numFmtId="2" fontId="2" fillId="33" borderId="23" xfId="0" applyNumberFormat="1" applyFont="1" applyFill="1" applyBorder="1" applyAlignment="1" applyProtection="1">
      <alignment horizontal="center" vertical="center"/>
      <protection locked="0"/>
    </xf>
    <xf numFmtId="4" fontId="9" fillId="33" borderId="23" xfId="0" applyNumberFormat="1" applyFont="1" applyFill="1" applyBorder="1" applyAlignment="1" applyProtection="1">
      <alignment horizontal="center" vertical="center"/>
      <protection locked="0"/>
    </xf>
    <xf numFmtId="39" fontId="2" fillId="4" borderId="23" xfId="0" applyNumberFormat="1" applyFont="1" applyFill="1" applyBorder="1" applyAlignment="1" applyProtection="1">
      <alignment horizontal="center" vertical="center"/>
      <protection/>
    </xf>
    <xf numFmtId="169" fontId="2" fillId="33" borderId="23" xfId="0" applyNumberFormat="1" applyFont="1" applyFill="1" applyBorder="1" applyAlignment="1" applyProtection="1">
      <alignment horizontal="center" vertical="center"/>
      <protection locked="0"/>
    </xf>
    <xf numFmtId="39" fontId="2" fillId="33" borderId="23" xfId="0" applyNumberFormat="1" applyFont="1" applyFill="1" applyBorder="1" applyAlignment="1" applyProtection="1">
      <alignment horizontal="center" vertical="center"/>
      <protection locked="0"/>
    </xf>
    <xf numFmtId="164" fontId="2" fillId="33" borderId="24" xfId="0" applyNumberFormat="1" applyFont="1" applyFill="1" applyBorder="1" applyAlignment="1" applyProtection="1">
      <alignment horizontal="center" vertical="center"/>
      <protection locked="0"/>
    </xf>
    <xf numFmtId="2" fontId="2" fillId="33" borderId="24" xfId="0" applyNumberFormat="1" applyFont="1" applyFill="1" applyBorder="1" applyAlignment="1" applyProtection="1">
      <alignment horizontal="center" vertical="center"/>
      <protection locked="0"/>
    </xf>
    <xf numFmtId="167" fontId="2" fillId="33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/>
    </xf>
    <xf numFmtId="0" fontId="3" fillId="0" borderId="32" xfId="0" applyFont="1" applyFill="1" applyBorder="1" applyAlignment="1" applyProtection="1">
      <alignment vertical="center" wrapText="1"/>
      <protection/>
    </xf>
    <xf numFmtId="0" fontId="3" fillId="0" borderId="32" xfId="0" applyFont="1" applyFill="1" applyBorder="1" applyAlignment="1" applyProtection="1">
      <alignment horizontal="left" vertical="center" wrapText="1" inden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2" fontId="2" fillId="33" borderId="33" xfId="0" applyNumberFormat="1" applyFont="1" applyFill="1" applyBorder="1" applyAlignment="1" applyProtection="1">
      <alignment horizontal="center" vertical="center" wrapText="1"/>
      <protection/>
    </xf>
    <xf numFmtId="14" fontId="2" fillId="33" borderId="33" xfId="0" applyNumberFormat="1" applyFont="1" applyFill="1" applyBorder="1" applyAlignment="1" applyProtection="1">
      <alignment horizontal="center" vertical="center" wrapText="1"/>
      <protection/>
    </xf>
    <xf numFmtId="49" fontId="2" fillId="33" borderId="33" xfId="0" applyNumberFormat="1" applyFont="1" applyFill="1" applyBorder="1" applyAlignment="1" applyProtection="1">
      <alignment horizontal="center" vertical="center" wrapText="1" shrinkToFit="1"/>
      <protection/>
    </xf>
    <xf numFmtId="49" fontId="2" fillId="33" borderId="33" xfId="0" applyNumberFormat="1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49" fontId="2" fillId="33" borderId="29" xfId="0" applyNumberFormat="1" applyFont="1" applyFill="1" applyBorder="1" applyAlignment="1" applyProtection="1">
      <alignment horizontal="center" vertical="center" wrapText="1"/>
      <protection/>
    </xf>
    <xf numFmtId="0" fontId="2" fillId="34" borderId="34" xfId="55" applyFont="1" applyFill="1" applyBorder="1" applyAlignment="1" applyProtection="1">
      <alignment horizontal="center" vertical="center" wrapText="1"/>
      <protection locked="0"/>
    </xf>
    <xf numFmtId="49" fontId="2" fillId="32" borderId="32" xfId="0" applyNumberFormat="1" applyFont="1" applyFill="1" applyBorder="1" applyAlignment="1" applyProtection="1">
      <alignment horizontal="center" vertical="center"/>
      <protection/>
    </xf>
    <xf numFmtId="0" fontId="6" fillId="32" borderId="35" xfId="0" applyFont="1" applyFill="1" applyBorder="1" applyAlignment="1" applyProtection="1">
      <alignment horizontal="center" vertical="center" wrapText="1"/>
      <protection/>
    </xf>
    <xf numFmtId="49" fontId="2" fillId="32" borderId="15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32" borderId="22" xfId="0" applyFont="1" applyFill="1" applyBorder="1" applyAlignment="1" applyProtection="1">
      <alignment horizontal="center" vertical="center" wrapText="1"/>
      <protection/>
    </xf>
    <xf numFmtId="0" fontId="2" fillId="32" borderId="14" xfId="0" applyFont="1" applyFill="1" applyBorder="1" applyAlignment="1" applyProtection="1">
      <alignment vertical="center" wrapText="1"/>
      <protection/>
    </xf>
    <xf numFmtId="3" fontId="2" fillId="33" borderId="24" xfId="0" applyNumberFormat="1" applyFont="1" applyFill="1" applyBorder="1" applyAlignment="1" applyProtection="1">
      <alignment horizontal="center" vertical="center"/>
      <protection locked="0"/>
    </xf>
    <xf numFmtId="0" fontId="2" fillId="32" borderId="32" xfId="0" applyFont="1" applyFill="1" applyBorder="1" applyAlignment="1" applyProtection="1">
      <alignment horizontal="center" vertical="center"/>
      <protection/>
    </xf>
    <xf numFmtId="0" fontId="2" fillId="32" borderId="21" xfId="0" applyFont="1" applyFill="1" applyBorder="1" applyAlignment="1" applyProtection="1">
      <alignment horizontal="center" vertical="center"/>
      <protection/>
    </xf>
    <xf numFmtId="0" fontId="2" fillId="32" borderId="15" xfId="0" applyFont="1" applyFill="1" applyBorder="1" applyAlignment="1" applyProtection="1">
      <alignment vertical="center" wrapText="1"/>
      <protection/>
    </xf>
    <xf numFmtId="3" fontId="2" fillId="33" borderId="23" xfId="0" applyNumberFormat="1" applyFont="1" applyFill="1" applyBorder="1" applyAlignment="1" applyProtection="1">
      <alignment horizontal="center" vertical="center"/>
      <protection locked="0"/>
    </xf>
    <xf numFmtId="0" fontId="2" fillId="32" borderId="36" xfId="0" applyFont="1" applyFill="1" applyBorder="1" applyAlignment="1" applyProtection="1">
      <alignment horizontal="center" vertical="center"/>
      <protection/>
    </xf>
    <xf numFmtId="0" fontId="2" fillId="32" borderId="27" xfId="0" applyFont="1" applyFill="1" applyBorder="1" applyAlignment="1" applyProtection="1">
      <alignment horizontal="center" vertical="center"/>
      <protection/>
    </xf>
    <xf numFmtId="0" fontId="2" fillId="32" borderId="33" xfId="0" applyFont="1" applyFill="1" applyBorder="1" applyAlignment="1" applyProtection="1">
      <alignment vertical="center" wrapText="1"/>
      <protection/>
    </xf>
    <xf numFmtId="3" fontId="2" fillId="33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top"/>
      <protection/>
    </xf>
    <xf numFmtId="0" fontId="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32" borderId="37" xfId="0" applyFont="1" applyFill="1" applyBorder="1" applyAlignment="1" applyProtection="1">
      <alignment wrapText="1"/>
      <protection/>
    </xf>
    <xf numFmtId="0" fontId="3" fillId="32" borderId="38" xfId="0" applyFont="1" applyFill="1" applyBorder="1" applyAlignment="1" applyProtection="1">
      <alignment horizontal="center" vertical="center" wrapText="1"/>
      <protection/>
    </xf>
    <xf numFmtId="0" fontId="2" fillId="32" borderId="15" xfId="0" applyFont="1" applyFill="1" applyBorder="1" applyAlignment="1" applyProtection="1">
      <alignment horizontal="center" vertical="center" wrapText="1"/>
      <protection/>
    </xf>
    <xf numFmtId="0" fontId="2" fillId="32" borderId="15" xfId="0" applyFont="1" applyFill="1" applyBorder="1" applyAlignment="1" applyProtection="1">
      <alignment horizontal="center" vertical="center"/>
      <protection/>
    </xf>
    <xf numFmtId="49" fontId="2" fillId="32" borderId="13" xfId="0" applyNumberFormat="1" applyFont="1" applyFill="1" applyBorder="1" applyAlignment="1" applyProtection="1">
      <alignment horizontal="center" vertical="center"/>
      <protection/>
    </xf>
    <xf numFmtId="165" fontId="2" fillId="33" borderId="24" xfId="0" applyNumberFormat="1" applyFont="1" applyFill="1" applyBorder="1" applyAlignment="1" applyProtection="1">
      <alignment horizontal="center" vertical="center"/>
      <protection locked="0"/>
    </xf>
    <xf numFmtId="4" fontId="2" fillId="4" borderId="24" xfId="0" applyNumberFormat="1" applyFont="1" applyFill="1" applyBorder="1" applyAlignment="1" applyProtection="1">
      <alignment horizontal="center" vertical="center"/>
      <protection/>
    </xf>
    <xf numFmtId="0" fontId="2" fillId="32" borderId="14" xfId="0" applyFont="1" applyFill="1" applyBorder="1" applyAlignment="1" applyProtection="1">
      <alignment horizontal="left" vertical="center" wrapText="1" indent="1"/>
      <protection/>
    </xf>
    <xf numFmtId="49" fontId="2" fillId="32" borderId="39" xfId="0" applyNumberFormat="1" applyFont="1" applyFill="1" applyBorder="1" applyAlignment="1" applyProtection="1">
      <alignment horizontal="center" vertical="center"/>
      <protection/>
    </xf>
    <xf numFmtId="0" fontId="2" fillId="32" borderId="15" xfId="0" applyFont="1" applyFill="1" applyBorder="1" applyAlignment="1" applyProtection="1">
      <alignment horizontal="left" vertical="center" wrapText="1" indent="1"/>
      <protection/>
    </xf>
    <xf numFmtId="49" fontId="2" fillId="32" borderId="40" xfId="0" applyNumberFormat="1" applyFont="1" applyFill="1" applyBorder="1" applyAlignment="1" applyProtection="1">
      <alignment horizontal="center" vertical="center"/>
      <protection/>
    </xf>
    <xf numFmtId="0" fontId="2" fillId="32" borderId="41" xfId="0" applyFont="1" applyFill="1" applyBorder="1" applyAlignment="1" applyProtection="1">
      <alignment horizontal="left" vertical="center" wrapText="1" indent="1"/>
      <protection/>
    </xf>
    <xf numFmtId="4" fontId="2" fillId="33" borderId="42" xfId="0" applyNumberFormat="1" applyFont="1" applyFill="1" applyBorder="1" applyAlignment="1" applyProtection="1">
      <alignment horizontal="center" vertical="center"/>
      <protection locked="0"/>
    </xf>
    <xf numFmtId="49" fontId="2" fillId="32" borderId="43" xfId="0" applyNumberFormat="1" applyFont="1" applyFill="1" applyBorder="1" applyAlignment="1" applyProtection="1">
      <alignment horizontal="center" vertical="center"/>
      <protection/>
    </xf>
    <xf numFmtId="0" fontId="2" fillId="32" borderId="33" xfId="0" applyFont="1" applyFill="1" applyBorder="1" applyAlignment="1" applyProtection="1">
      <alignment horizontal="left" vertical="center" wrapText="1" indent="1"/>
      <protection/>
    </xf>
    <xf numFmtId="4" fontId="2" fillId="33" borderId="29" xfId="0" applyNumberFormat="1" applyFont="1" applyFill="1" applyBorder="1" applyAlignment="1" applyProtection="1">
      <alignment horizontal="center" vertical="center"/>
      <protection locked="0"/>
    </xf>
    <xf numFmtId="0" fontId="3" fillId="35" borderId="26" xfId="0" applyFont="1" applyFill="1" applyBorder="1" applyAlignment="1" applyProtection="1">
      <alignment horizontal="center" vertical="center" wrapText="1"/>
      <protection/>
    </xf>
    <xf numFmtId="0" fontId="3" fillId="35" borderId="44" xfId="0" applyFont="1" applyFill="1" applyBorder="1" applyAlignment="1" applyProtection="1">
      <alignment horizontal="center" vertical="center" wrapText="1"/>
      <protection/>
    </xf>
    <xf numFmtId="0" fontId="3" fillId="35" borderId="39" xfId="0" applyFont="1" applyFill="1" applyBorder="1" applyAlignment="1" applyProtection="1">
      <alignment horizontal="center" vertical="center" wrapText="1"/>
      <protection/>
    </xf>
    <xf numFmtId="0" fontId="3" fillId="35" borderId="37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2" fillId="32" borderId="41" xfId="0" applyFont="1" applyFill="1" applyBorder="1" applyAlignment="1" applyProtection="1">
      <alignment horizontal="center" vertical="center"/>
      <protection/>
    </xf>
    <xf numFmtId="0" fontId="2" fillId="32" borderId="45" xfId="0" applyFont="1" applyFill="1" applyBorder="1" applyAlignment="1" applyProtection="1">
      <alignment horizontal="center" vertical="center"/>
      <protection/>
    </xf>
    <xf numFmtId="0" fontId="2" fillId="32" borderId="15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ЖКУ_проект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Rar$DI73.250\&#1058;&#1074;&#1077;&#1088;&#1076;&#1086;&#1074;&#1072;%20&#1054;.&#1042;\&#1048;&#1085;&#1092;&#1086;&#1088;&#1084;&#1072;&#1094;&#1080;&#1103;%20&#1087;&#1086;%20&#1074;&#1086;&#1076;&#1086;&#1089;&#1085;&#1072;&#1073;&#1078;&#1077;&#1085;&#1080;&#1102;%20&#1062;&#1069;&#1080;&#1069;&#10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&#1058;&#1074;&#1077;&#1088;&#1076;&#1086;&#1074;&#1072;%20&#1054;.&#1042;\&#1048;&#1085;&#1092;&#1086;&#1088;&#1084;&#1072;&#1094;&#1080;&#1103;%20&#1087;&#1086;%20&#1074;&#1086;&#1076;&#1086;&#1089;&#1085;&#1072;&#1073;&#1078;&#1077;&#1085;&#1080;&#1102;%20&#1062;&#1069;&#1080;&#1069;&#10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&#1092;&#1072;&#1082;&#1090;%202011\&#1048;&#1085;&#1092;&#1086;&#1088;&#1084;&#1072;&#1094;&#1080;&#1103;%20&#1087;&#1086;%20&#1074;&#1086;&#1076;&#1086;&#1089;&#1085;&#1072;&#1073;&#1078;&#1077;&#1085;&#1080;&#1102;%20&#1092;.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оказатели фин.хоз."/>
      <sheetName val="Характеристики товара(услуги)"/>
      <sheetName val="Инвестиции"/>
      <sheetName val="Доступ к товару( услуге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оказатели фин.хоз."/>
      <sheetName val="Характеристики товара(услуги)"/>
      <sheetName val="Инвестиции"/>
      <sheetName val="Доступ к товару( услуге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Тарифы 2010"/>
      <sheetName val="Показатели фин.хоз."/>
      <sheetName val="Тариф"/>
      <sheetName val="1.19.1"/>
      <sheetName val="Ввод 2011"/>
      <sheetName val="Аморт"/>
      <sheetName val="Характеристики товара(услуги)"/>
      <sheetName val="Инвестиции"/>
      <sheetName val="Доступ к товару( услуге)"/>
    </sheetNames>
    <sheetDataSet>
      <sheetData sheetId="2">
        <row r="12">
          <cell r="P12">
            <v>693.4744599999999</v>
          </cell>
        </row>
        <row r="13">
          <cell r="P13">
            <v>1151.956090505231</v>
          </cell>
        </row>
        <row r="14">
          <cell r="P14">
            <v>537.63674</v>
          </cell>
        </row>
        <row r="16">
          <cell r="P16">
            <v>537.63674</v>
          </cell>
        </row>
        <row r="18">
          <cell r="P18">
            <v>13.78688982259574</v>
          </cell>
        </row>
        <row r="19">
          <cell r="P19">
            <v>1.5111743193823648</v>
          </cell>
        </row>
        <row r="20">
          <cell r="P20">
            <v>9.12329547012856</v>
          </cell>
        </row>
        <row r="33">
          <cell r="P33">
            <v>29.516326100432188</v>
          </cell>
        </row>
        <row r="35">
          <cell r="P35">
            <v>280.6719159203031</v>
          </cell>
        </row>
        <row r="36">
          <cell r="P36">
            <v>34.19013894631645</v>
          </cell>
        </row>
        <row r="37">
          <cell r="P37">
            <v>10.012481811008916</v>
          </cell>
        </row>
        <row r="38">
          <cell r="P38">
            <v>30.598651875050198</v>
          </cell>
        </row>
        <row r="39">
          <cell r="P39">
            <v>8.751214436264357</v>
          </cell>
        </row>
        <row r="40">
          <cell r="P40">
            <v>2.2928181823012617</v>
          </cell>
        </row>
        <row r="41">
          <cell r="P41">
            <v>259.74556678684974</v>
          </cell>
        </row>
        <row r="42">
          <cell r="P42">
            <v>200.8087391104159</v>
          </cell>
        </row>
        <row r="43">
          <cell r="P43">
            <v>45.58685192842192</v>
          </cell>
        </row>
        <row r="44">
          <cell r="P44">
            <v>25621.2</v>
          </cell>
        </row>
        <row r="45">
          <cell r="P45">
            <v>2</v>
          </cell>
        </row>
        <row r="46">
          <cell r="P46">
            <v>13.349975748011886</v>
          </cell>
        </row>
        <row r="48">
          <cell r="P48">
            <v>-458.4816305052311</v>
          </cell>
        </row>
        <row r="49">
          <cell r="P49">
            <v>-382.06802542102594</v>
          </cell>
        </row>
        <row r="50">
          <cell r="P50">
            <v>10772.05</v>
          </cell>
        </row>
        <row r="54">
          <cell r="P54">
            <v>2692.04</v>
          </cell>
        </row>
        <row r="56">
          <cell r="P56">
            <v>2692.038</v>
          </cell>
        </row>
        <row r="58">
          <cell r="P58">
            <v>95.023</v>
          </cell>
        </row>
        <row r="59">
          <cell r="P59">
            <v>15.796999999999999</v>
          </cell>
        </row>
        <row r="60">
          <cell r="P60">
            <v>79.226</v>
          </cell>
        </row>
        <row r="61">
          <cell r="P61">
            <v>4.5</v>
          </cell>
        </row>
        <row r="62">
          <cell r="P62">
            <v>30.1</v>
          </cell>
        </row>
        <row r="64">
          <cell r="P64">
            <v>1</v>
          </cell>
        </row>
        <row r="66">
          <cell r="P66">
            <v>0.09141766095600362</v>
          </cell>
        </row>
        <row r="67">
          <cell r="P67">
            <v>123.912</v>
          </cell>
        </row>
        <row r="69">
          <cell r="P69">
            <v>123.912</v>
          </cell>
        </row>
        <row r="72">
          <cell r="P72">
            <v>123.912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PageLayoutView="0" workbookViewId="0" topLeftCell="A1">
      <selection activeCell="B17" sqref="B17"/>
    </sheetView>
  </sheetViews>
  <sheetFormatPr defaultColWidth="9.140625" defaultRowHeight="12" customHeight="1"/>
  <cols>
    <col min="1" max="1" width="50.7109375" style="1" customWidth="1"/>
    <col min="2" max="2" width="15.7109375" style="1" customWidth="1"/>
    <col min="3" max="3" width="9.421875" style="1" bestFit="1" customWidth="1"/>
    <col min="4" max="4" width="11.421875" style="1" bestFit="1" customWidth="1"/>
    <col min="5" max="5" width="14.140625" style="1" customWidth="1"/>
    <col min="6" max="6" width="15.8515625" style="1" customWidth="1"/>
    <col min="7" max="7" width="25.421875" style="1" customWidth="1"/>
    <col min="8" max="8" width="15.421875" style="1" customWidth="1"/>
    <col min="9" max="9" width="13.00390625" style="1" customWidth="1"/>
    <col min="10" max="16384" width="9.140625" style="1" customWidth="1"/>
  </cols>
  <sheetData>
    <row r="1" spans="1:9" ht="12" customHeight="1">
      <c r="A1" s="1" t="s">
        <v>122</v>
      </c>
      <c r="I1" s="55" t="s">
        <v>125</v>
      </c>
    </row>
    <row r="2" ht="12" customHeight="1">
      <c r="I2" s="55" t="s">
        <v>130</v>
      </c>
    </row>
    <row r="3" ht="12" customHeight="1">
      <c r="I3" s="55"/>
    </row>
    <row r="4" spans="1:20" ht="18.75" customHeight="1">
      <c r="A4" s="111" t="s">
        <v>135</v>
      </c>
      <c r="B4" s="112"/>
      <c r="C4" s="112"/>
      <c r="D4" s="112"/>
      <c r="E4" s="112"/>
      <c r="F4" s="112"/>
      <c r="G4" s="112"/>
      <c r="H4" s="112"/>
      <c r="I4" s="113"/>
      <c r="J4" s="4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ht="12" customHeight="1" thickBot="1">
      <c r="A5" s="2"/>
      <c r="B5" s="2"/>
      <c r="C5" s="2"/>
      <c r="D5" s="2"/>
      <c r="E5" s="2"/>
      <c r="F5" s="2"/>
      <c r="G5" s="2"/>
      <c r="H5" s="2"/>
      <c r="I5" s="6"/>
      <c r="J5" s="3"/>
      <c r="K5" s="3"/>
      <c r="L5" s="3"/>
      <c r="M5" s="5"/>
      <c r="N5" s="5"/>
      <c r="O5" s="5"/>
      <c r="P5" s="5"/>
      <c r="Q5" s="5"/>
      <c r="R5" s="5"/>
      <c r="S5" s="5"/>
      <c r="T5" s="5"/>
    </row>
    <row r="6" spans="1:20" ht="57.75" customHeight="1" thickBot="1">
      <c r="A6" s="20" t="s">
        <v>1</v>
      </c>
      <c r="B6" s="32" t="s">
        <v>2</v>
      </c>
      <c r="C6" s="32" t="s">
        <v>3</v>
      </c>
      <c r="D6" s="21" t="s">
        <v>4</v>
      </c>
      <c r="E6" s="21" t="s">
        <v>5</v>
      </c>
      <c r="F6" s="32" t="s">
        <v>6</v>
      </c>
      <c r="G6" s="32" t="s">
        <v>7</v>
      </c>
      <c r="H6" s="44" t="s">
        <v>78</v>
      </c>
      <c r="I6" s="45" t="s">
        <v>79</v>
      </c>
      <c r="J6" s="3"/>
      <c r="K6" s="3"/>
      <c r="L6" s="3"/>
      <c r="M6" s="5"/>
      <c r="N6" s="5"/>
      <c r="O6" s="5"/>
      <c r="P6" s="5"/>
      <c r="Q6" s="5"/>
      <c r="R6" s="5"/>
      <c r="S6" s="5"/>
      <c r="T6" s="5"/>
    </row>
    <row r="7" spans="1:20" ht="12" customHeight="1" thickBot="1">
      <c r="A7" s="27">
        <v>1</v>
      </c>
      <c r="B7" s="7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9">
        <v>9</v>
      </c>
      <c r="J7" s="3"/>
      <c r="K7" s="3"/>
      <c r="L7" s="3"/>
      <c r="M7" s="5"/>
      <c r="N7" s="5"/>
      <c r="O7" s="5"/>
      <c r="P7" s="5"/>
      <c r="Q7" s="5"/>
      <c r="R7" s="5"/>
      <c r="S7" s="5"/>
      <c r="T7" s="5"/>
    </row>
    <row r="8" spans="1:20" s="10" customFormat="1" ht="22.5">
      <c r="A8" s="65" t="s">
        <v>80</v>
      </c>
      <c r="B8" s="11"/>
      <c r="C8" s="46"/>
      <c r="D8" s="12"/>
      <c r="E8" s="12"/>
      <c r="F8" s="13"/>
      <c r="G8" s="13"/>
      <c r="H8" s="47"/>
      <c r="I8" s="48"/>
      <c r="J8" s="14"/>
      <c r="K8" s="14"/>
      <c r="L8" s="14"/>
      <c r="M8" s="15"/>
      <c r="N8" s="15"/>
      <c r="O8" s="15"/>
      <c r="P8" s="15"/>
      <c r="Q8" s="15"/>
      <c r="R8" s="15"/>
      <c r="S8" s="15"/>
      <c r="T8" s="15"/>
    </row>
    <row r="9" spans="1:20" s="10" customFormat="1" ht="11.25">
      <c r="A9" s="66" t="s">
        <v>11</v>
      </c>
      <c r="B9" s="11"/>
      <c r="C9" s="29"/>
      <c r="D9" s="16"/>
      <c r="E9" s="16"/>
      <c r="F9" s="17"/>
      <c r="G9" s="17"/>
      <c r="H9" s="49"/>
      <c r="I9" s="50"/>
      <c r="J9" s="14"/>
      <c r="K9" s="14"/>
      <c r="L9" s="14"/>
      <c r="M9" s="15"/>
      <c r="N9" s="15"/>
      <c r="O9" s="15"/>
      <c r="P9" s="15"/>
      <c r="Q9" s="15"/>
      <c r="R9" s="15"/>
      <c r="S9" s="15"/>
      <c r="T9" s="15"/>
    </row>
    <row r="10" spans="1:20" s="64" customFormat="1" ht="41.25" customHeight="1" thickBot="1">
      <c r="A10" s="67" t="s">
        <v>9</v>
      </c>
      <c r="B10" s="18" t="s">
        <v>10</v>
      </c>
      <c r="C10" s="68">
        <v>1.64</v>
      </c>
      <c r="D10" s="69">
        <v>40544</v>
      </c>
      <c r="E10" s="69">
        <v>40908</v>
      </c>
      <c r="F10" s="70" t="s">
        <v>126</v>
      </c>
      <c r="G10" s="71" t="s">
        <v>129</v>
      </c>
      <c r="H10" s="72" t="s">
        <v>131</v>
      </c>
      <c r="I10" s="7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7" ht="12" customHeight="1">
      <c r="A11" s="19"/>
      <c r="B11" s="19"/>
      <c r="C11" s="19"/>
      <c r="D11" s="19"/>
      <c r="E11" s="19"/>
      <c r="F11" s="19"/>
      <c r="G11" s="19"/>
    </row>
  </sheetData>
  <sheetProtection/>
  <mergeCells count="1">
    <mergeCell ref="A4:I4"/>
  </mergeCells>
  <dataValidations count="2">
    <dataValidation type="date" allowBlank="1" showInputMessage="1" showErrorMessage="1" sqref="D8:E10">
      <formula1>1</formula1>
      <formula2>73051</formula2>
    </dataValidation>
    <dataValidation type="decimal" allowBlank="1" showInputMessage="1" showErrorMessage="1" sqref="C9:C10">
      <formula1>-999999999999999</formula1>
      <formula2>999999999999999000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61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8.8515625" style="1" customWidth="1"/>
    <col min="2" max="2" width="67.8515625" style="1" customWidth="1"/>
    <col min="3" max="3" width="12.140625" style="1" customWidth="1"/>
    <col min="4" max="5" width="18.57421875" style="1" customWidth="1"/>
    <col min="6" max="16384" width="9.140625" style="1" customWidth="1"/>
  </cols>
  <sheetData>
    <row r="1" spans="1:5" ht="12" customHeight="1">
      <c r="A1" s="43" t="s">
        <v>124</v>
      </c>
      <c r="D1" s="55"/>
      <c r="E1" s="55" t="s">
        <v>125</v>
      </c>
    </row>
    <row r="2" spans="4:5" ht="11.25">
      <c r="D2" s="55"/>
      <c r="E2" s="55" t="s">
        <v>130</v>
      </c>
    </row>
    <row r="4" spans="1:17" ht="33" customHeight="1">
      <c r="A4" s="114" t="s">
        <v>133</v>
      </c>
      <c r="B4" s="115"/>
      <c r="C4" s="115"/>
      <c r="D4" s="115"/>
      <c r="E4" s="115"/>
      <c r="F4" s="4"/>
      <c r="G4" s="4"/>
      <c r="H4" s="4"/>
      <c r="I4" s="4"/>
      <c r="J4" s="5"/>
      <c r="K4" s="5"/>
      <c r="L4" s="5"/>
      <c r="M4" s="5"/>
      <c r="N4" s="5"/>
      <c r="O4" s="5"/>
      <c r="P4" s="5"/>
      <c r="Q4" s="5"/>
    </row>
    <row r="5" spans="1:17" ht="12" thickBot="1">
      <c r="A5" s="2"/>
      <c r="B5" s="2"/>
      <c r="C5" s="2"/>
      <c r="D5" s="2"/>
      <c r="E5" s="2"/>
      <c r="F5" s="3"/>
      <c r="G5" s="3"/>
      <c r="H5" s="3"/>
      <c r="I5" s="3"/>
      <c r="J5" s="5"/>
      <c r="K5" s="5"/>
      <c r="L5" s="5"/>
      <c r="M5" s="5"/>
      <c r="N5" s="5"/>
      <c r="O5" s="5"/>
      <c r="P5" s="5"/>
      <c r="Q5" s="5"/>
    </row>
    <row r="6" spans="1:17" ht="40.5" customHeight="1" thickBot="1">
      <c r="A6" s="20" t="s">
        <v>0</v>
      </c>
      <c r="B6" s="32" t="s">
        <v>1</v>
      </c>
      <c r="C6" s="32" t="s">
        <v>2</v>
      </c>
      <c r="D6" s="22" t="s">
        <v>134</v>
      </c>
      <c r="E6" s="22" t="s">
        <v>150</v>
      </c>
      <c r="F6" s="3"/>
      <c r="G6" s="3"/>
      <c r="H6" s="3"/>
      <c r="I6" s="3"/>
      <c r="J6" s="5"/>
      <c r="K6" s="5"/>
      <c r="L6" s="5"/>
      <c r="M6" s="5"/>
      <c r="N6" s="5"/>
      <c r="O6" s="5"/>
      <c r="P6" s="5"/>
      <c r="Q6" s="5"/>
    </row>
    <row r="7" spans="1:17" ht="12" thickBot="1">
      <c r="A7" s="23">
        <v>1</v>
      </c>
      <c r="B7" s="76">
        <f>A7+1</f>
        <v>2</v>
      </c>
      <c r="C7" s="24">
        <f>B7+1</f>
        <v>3</v>
      </c>
      <c r="D7" s="25">
        <f>C7+1</f>
        <v>4</v>
      </c>
      <c r="E7" s="25">
        <f>D7+1</f>
        <v>5</v>
      </c>
      <c r="F7" s="3"/>
      <c r="G7" s="3"/>
      <c r="H7" s="3"/>
      <c r="I7" s="3"/>
      <c r="J7" s="5"/>
      <c r="K7" s="5"/>
      <c r="L7" s="5"/>
      <c r="M7" s="5"/>
      <c r="N7" s="5"/>
      <c r="O7" s="5"/>
      <c r="P7" s="5"/>
      <c r="Q7" s="5"/>
    </row>
    <row r="8" spans="1:5" ht="37.5" customHeight="1">
      <c r="A8" s="28" t="s">
        <v>8</v>
      </c>
      <c r="B8" s="33" t="s">
        <v>39</v>
      </c>
      <c r="C8" s="34" t="s">
        <v>40</v>
      </c>
      <c r="D8" s="74" t="s">
        <v>123</v>
      </c>
      <c r="E8" s="74" t="s">
        <v>123</v>
      </c>
    </row>
    <row r="9" spans="1:5" ht="15" customHeight="1">
      <c r="A9" s="26" t="s">
        <v>12</v>
      </c>
      <c r="B9" s="35" t="s">
        <v>41</v>
      </c>
      <c r="C9" s="36" t="s">
        <v>42</v>
      </c>
      <c r="D9" s="31">
        <v>21496.805009999996</v>
      </c>
      <c r="E9" s="31">
        <f>'[3]Показатели фин.хоз.'!$P$12</f>
        <v>693.4744599999999</v>
      </c>
    </row>
    <row r="10" spans="1:5" ht="22.5">
      <c r="A10" s="26">
        <v>3</v>
      </c>
      <c r="B10" s="35" t="s">
        <v>81</v>
      </c>
      <c r="C10" s="36" t="s">
        <v>42</v>
      </c>
      <c r="D10" s="51">
        <v>26461.428096423322</v>
      </c>
      <c r="E10" s="51">
        <f>'[3]Показатели фин.хоз.'!$P$13</f>
        <v>1151.956090505231</v>
      </c>
    </row>
    <row r="11" spans="1:5" ht="14.25" customHeight="1">
      <c r="A11" s="26" t="s">
        <v>14</v>
      </c>
      <c r="B11" s="37" t="s">
        <v>82</v>
      </c>
      <c r="C11" s="36" t="s">
        <v>42</v>
      </c>
      <c r="D11" s="51">
        <v>21387.595769999996</v>
      </c>
      <c r="E11" s="51">
        <f>'[3]Показатели фин.хоз.'!$P$14</f>
        <v>537.63674</v>
      </c>
    </row>
    <row r="12" spans="1:5" ht="14.25" customHeight="1">
      <c r="A12" s="26" t="s">
        <v>83</v>
      </c>
      <c r="B12" s="38" t="s">
        <v>84</v>
      </c>
      <c r="C12" s="36" t="s">
        <v>42</v>
      </c>
      <c r="D12" s="30"/>
      <c r="E12" s="30"/>
    </row>
    <row r="13" spans="1:5" ht="14.25" customHeight="1">
      <c r="A13" s="75" t="s">
        <v>85</v>
      </c>
      <c r="B13" s="38" t="s">
        <v>86</v>
      </c>
      <c r="C13" s="36" t="s">
        <v>42</v>
      </c>
      <c r="D13" s="31">
        <v>20295.975739999998</v>
      </c>
      <c r="E13" s="31">
        <f>'[3]Показатели фин.хоз.'!$P$16</f>
        <v>537.63674</v>
      </c>
    </row>
    <row r="14" spans="1:5" ht="14.25" customHeight="1">
      <c r="A14" s="75" t="s">
        <v>87</v>
      </c>
      <c r="B14" s="38" t="s">
        <v>88</v>
      </c>
      <c r="C14" s="36" t="s">
        <v>42</v>
      </c>
      <c r="D14" s="31">
        <v>1091.6200299999998</v>
      </c>
      <c r="E14" s="31"/>
    </row>
    <row r="15" spans="1:5" ht="22.5">
      <c r="A15" s="26" t="s">
        <v>15</v>
      </c>
      <c r="B15" s="37" t="s">
        <v>43</v>
      </c>
      <c r="C15" s="52" t="s">
        <v>42</v>
      </c>
      <c r="D15" s="30">
        <v>290.9372559858631</v>
      </c>
      <c r="E15" s="30">
        <f>'[3]Показатели фин.хоз.'!$P$18</f>
        <v>13.78688982259574</v>
      </c>
    </row>
    <row r="16" spans="1:5" ht="15" customHeight="1">
      <c r="A16" s="26" t="s">
        <v>44</v>
      </c>
      <c r="B16" s="38" t="s">
        <v>45</v>
      </c>
      <c r="C16" s="36" t="s">
        <v>46</v>
      </c>
      <c r="D16" s="56">
        <v>0.9617760528458283</v>
      </c>
      <c r="E16" s="56">
        <f>'[3]Показатели фин.хоз.'!$P$19</f>
        <v>1.5111743193823648</v>
      </c>
    </row>
    <row r="17" spans="1:5" ht="15" customHeight="1">
      <c r="A17" s="26" t="s">
        <v>47</v>
      </c>
      <c r="B17" s="38" t="s">
        <v>48</v>
      </c>
      <c r="C17" s="36" t="s">
        <v>89</v>
      </c>
      <c r="D17" s="56">
        <v>302.5</v>
      </c>
      <c r="E17" s="56">
        <f>'[3]Показатели фин.хоз.'!$P$20</f>
        <v>9.12329547012856</v>
      </c>
    </row>
    <row r="18" spans="1:5" ht="15" customHeight="1">
      <c r="A18" s="26" t="s">
        <v>16</v>
      </c>
      <c r="B18" s="37" t="s">
        <v>90</v>
      </c>
      <c r="C18" s="52" t="s">
        <v>42</v>
      </c>
      <c r="D18" s="56" t="s">
        <v>132</v>
      </c>
      <c r="E18" s="56"/>
    </row>
    <row r="19" spans="1:5" ht="15" customHeight="1">
      <c r="A19" s="26" t="s">
        <v>17</v>
      </c>
      <c r="B19" s="37" t="s">
        <v>49</v>
      </c>
      <c r="C19" s="52" t="s">
        <v>42</v>
      </c>
      <c r="D19" s="53"/>
      <c r="E19" s="53"/>
    </row>
    <row r="20" spans="1:5" ht="11.25">
      <c r="A20" s="26" t="s">
        <v>18</v>
      </c>
      <c r="B20" s="37" t="s">
        <v>50</v>
      </c>
      <c r="C20" s="52" t="s">
        <v>42</v>
      </c>
      <c r="D20" s="53"/>
      <c r="E20" s="53"/>
    </row>
    <row r="21" spans="1:5" ht="15.75" customHeight="1">
      <c r="A21" s="26" t="s">
        <v>19</v>
      </c>
      <c r="B21" s="37" t="s">
        <v>51</v>
      </c>
      <c r="C21" s="52" t="s">
        <v>42</v>
      </c>
      <c r="D21" s="30">
        <v>210.4</v>
      </c>
      <c r="E21" s="30">
        <f>'[3]Показатели фин.хоз.'!$P$33</f>
        <v>29.516326100432188</v>
      </c>
    </row>
    <row r="22" spans="1:5" ht="15.75" customHeight="1">
      <c r="A22" s="26" t="s">
        <v>20</v>
      </c>
      <c r="B22" s="37" t="s">
        <v>52</v>
      </c>
      <c r="C22" s="52" t="s">
        <v>42</v>
      </c>
      <c r="D22" s="56"/>
      <c r="E22" s="56"/>
    </row>
    <row r="23" spans="1:5" ht="15.75" customHeight="1">
      <c r="A23" s="26" t="s">
        <v>53</v>
      </c>
      <c r="B23" s="37" t="s">
        <v>127</v>
      </c>
      <c r="C23" s="52" t="s">
        <v>42</v>
      </c>
      <c r="D23" s="30">
        <v>3426.0305328049667</v>
      </c>
      <c r="E23" s="30">
        <f>'[3]Показатели фин.хоз.'!$P$35</f>
        <v>280.6719159203031</v>
      </c>
    </row>
    <row r="24" spans="1:5" ht="15.75" customHeight="1">
      <c r="A24" s="26" t="s">
        <v>54</v>
      </c>
      <c r="B24" s="37" t="s">
        <v>49</v>
      </c>
      <c r="C24" s="52" t="s">
        <v>42</v>
      </c>
      <c r="D24" s="30">
        <v>282.1</v>
      </c>
      <c r="E24" s="30">
        <f>'[3]Показатели фин.хоз.'!$P$36</f>
        <v>34.19013894631645</v>
      </c>
    </row>
    <row r="25" spans="1:5" ht="15.75" customHeight="1">
      <c r="A25" s="26" t="s">
        <v>55</v>
      </c>
      <c r="B25" s="37" t="s">
        <v>56</v>
      </c>
      <c r="C25" s="52" t="s">
        <v>42</v>
      </c>
      <c r="D25" s="30">
        <v>95.9</v>
      </c>
      <c r="E25" s="30">
        <f>'[3]Показатели фин.хоз.'!P37</f>
        <v>10.012481811008916</v>
      </c>
    </row>
    <row r="26" spans="1:5" ht="15.75" customHeight="1">
      <c r="A26" s="26" t="s">
        <v>57</v>
      </c>
      <c r="B26" s="37" t="s">
        <v>128</v>
      </c>
      <c r="C26" s="52" t="s">
        <v>42</v>
      </c>
      <c r="D26" s="30">
        <v>13.464537632496665</v>
      </c>
      <c r="E26" s="30">
        <f>'[3]Показатели фин.хоз.'!P38</f>
        <v>30.598651875050198</v>
      </c>
    </row>
    <row r="27" spans="1:5" ht="15.75" customHeight="1">
      <c r="A27" s="26" t="s">
        <v>58</v>
      </c>
      <c r="B27" s="37" t="s">
        <v>49</v>
      </c>
      <c r="C27" s="52" t="s">
        <v>42</v>
      </c>
      <c r="D27" s="30">
        <v>3.581567010244113</v>
      </c>
      <c r="E27" s="30">
        <f>'[3]Показатели фин.хоз.'!P39</f>
        <v>8.751214436264357</v>
      </c>
    </row>
    <row r="28" spans="1:5" ht="15.75" customHeight="1">
      <c r="A28" s="26" t="s">
        <v>59</v>
      </c>
      <c r="B28" s="37" t="s">
        <v>56</v>
      </c>
      <c r="C28" s="52" t="s">
        <v>42</v>
      </c>
      <c r="D28" s="30">
        <v>1.2177327834829985</v>
      </c>
      <c r="E28" s="30">
        <f>'[3]Показатели фин.хоз.'!P40</f>
        <v>2.2928181823012617</v>
      </c>
    </row>
    <row r="29" spans="1:5" ht="15.75" customHeight="1">
      <c r="A29" s="26" t="s">
        <v>60</v>
      </c>
      <c r="B29" s="37" t="s">
        <v>61</v>
      </c>
      <c r="C29" s="52" t="s">
        <v>42</v>
      </c>
      <c r="D29" s="30">
        <v>1133</v>
      </c>
      <c r="E29" s="30">
        <f>'[3]Показатели фин.хоз.'!$P$41</f>
        <v>259.74556678684974</v>
      </c>
    </row>
    <row r="30" spans="1:5" ht="15.75" customHeight="1">
      <c r="A30" s="26" t="s">
        <v>62</v>
      </c>
      <c r="B30" s="38" t="s">
        <v>63</v>
      </c>
      <c r="C30" s="52" t="s">
        <v>42</v>
      </c>
      <c r="D30" s="30">
        <v>755</v>
      </c>
      <c r="E30" s="30">
        <f>'[3]Показатели фин.хоз.'!$P$42</f>
        <v>200.8087391104159</v>
      </c>
    </row>
    <row r="31" spans="1:5" ht="15.75" customHeight="1">
      <c r="A31" s="26" t="s">
        <v>64</v>
      </c>
      <c r="B31" s="38" t="s">
        <v>65</v>
      </c>
      <c r="C31" s="52" t="s">
        <v>42</v>
      </c>
      <c r="D31" s="30">
        <v>282.1</v>
      </c>
      <c r="E31" s="30">
        <f>'[3]Показатели фин.хоз.'!$P$43</f>
        <v>45.58685192842192</v>
      </c>
    </row>
    <row r="32" spans="1:5" ht="15.75" customHeight="1">
      <c r="A32" s="26" t="s">
        <v>66</v>
      </c>
      <c r="B32" s="38" t="s">
        <v>67</v>
      </c>
      <c r="C32" s="52" t="s">
        <v>42</v>
      </c>
      <c r="D32" s="30">
        <v>11754.5254</v>
      </c>
      <c r="E32" s="30">
        <f>'[3]Показатели фин.хоз.'!$P$44</f>
        <v>25621.2</v>
      </c>
    </row>
    <row r="33" spans="1:5" ht="15.75" customHeight="1">
      <c r="A33" s="26" t="s">
        <v>68</v>
      </c>
      <c r="B33" s="38" t="s">
        <v>69</v>
      </c>
      <c r="C33" s="36" t="s">
        <v>91</v>
      </c>
      <c r="D33" s="30">
        <v>2</v>
      </c>
      <c r="E33" s="30">
        <f>'[3]Показатели фин.хоз.'!$P$45</f>
        <v>2</v>
      </c>
    </row>
    <row r="34" spans="1:5" ht="11.25">
      <c r="A34" s="26" t="s">
        <v>70</v>
      </c>
      <c r="B34" s="38" t="s">
        <v>71</v>
      </c>
      <c r="C34" s="52" t="s">
        <v>42</v>
      </c>
      <c r="D34" s="30">
        <v>95.9</v>
      </c>
      <c r="E34" s="30">
        <f>'[3]Показатели фин.хоз.'!$P$46</f>
        <v>13.349975748011886</v>
      </c>
    </row>
    <row r="35" spans="1:5" ht="33.75">
      <c r="A35" s="26" t="s">
        <v>72</v>
      </c>
      <c r="B35" s="37" t="s">
        <v>73</v>
      </c>
      <c r="C35" s="52" t="s">
        <v>42</v>
      </c>
      <c r="D35" s="56" t="s">
        <v>132</v>
      </c>
      <c r="E35" s="56"/>
    </row>
    <row r="36" spans="1:5" ht="25.5" customHeight="1">
      <c r="A36" s="26" t="s">
        <v>13</v>
      </c>
      <c r="B36" s="35" t="s">
        <v>74</v>
      </c>
      <c r="C36" s="52" t="s">
        <v>42</v>
      </c>
      <c r="D36" s="57">
        <v>-14.620360193944748</v>
      </c>
      <c r="E36" s="57">
        <f>'[3]Показатели фин.хоз.'!$P$48</f>
        <v>-458.4816305052311</v>
      </c>
    </row>
    <row r="37" spans="1:5" ht="51" customHeight="1">
      <c r="A37" s="77" t="s">
        <v>136</v>
      </c>
      <c r="B37" s="35" t="s">
        <v>137</v>
      </c>
      <c r="C37" s="36" t="s">
        <v>42</v>
      </c>
      <c r="D37" s="57">
        <v>-12.183633494953957</v>
      </c>
      <c r="E37" s="57">
        <f>'[3]Показатели фин.хоз.'!$P$49</f>
        <v>-382.06802542102594</v>
      </c>
    </row>
    <row r="38" spans="1:5" ht="22.5">
      <c r="A38" s="26" t="s">
        <v>22</v>
      </c>
      <c r="B38" s="35" t="s">
        <v>92</v>
      </c>
      <c r="C38" s="52" t="s">
        <v>42</v>
      </c>
      <c r="D38" s="30">
        <v>0</v>
      </c>
      <c r="E38" s="30">
        <f>'[3]Показатели фин.хоз.'!$P$50</f>
        <v>10772.05</v>
      </c>
    </row>
    <row r="39" spans="1:5" ht="15" customHeight="1">
      <c r="A39" s="26" t="s">
        <v>23</v>
      </c>
      <c r="B39" s="35" t="s">
        <v>93</v>
      </c>
      <c r="C39" s="36" t="s">
        <v>75</v>
      </c>
      <c r="D39" s="58">
        <v>0</v>
      </c>
      <c r="E39" s="58"/>
    </row>
    <row r="40" spans="1:5" ht="15" customHeight="1">
      <c r="A40" s="26" t="s">
        <v>24</v>
      </c>
      <c r="B40" s="37" t="s">
        <v>94</v>
      </c>
      <c r="C40" s="36" t="s">
        <v>75</v>
      </c>
      <c r="D40" s="56"/>
      <c r="E40" s="56"/>
    </row>
    <row r="41" spans="1:5" ht="15" customHeight="1">
      <c r="A41" s="26" t="s">
        <v>25</v>
      </c>
      <c r="B41" s="37" t="s">
        <v>95</v>
      </c>
      <c r="C41" s="36" t="s">
        <v>75</v>
      </c>
      <c r="D41" s="56"/>
      <c r="E41" s="56"/>
    </row>
    <row r="42" spans="1:5" ht="15" customHeight="1">
      <c r="A42" s="26" t="s">
        <v>26</v>
      </c>
      <c r="B42" s="35" t="s">
        <v>96</v>
      </c>
      <c r="C42" s="36" t="s">
        <v>75</v>
      </c>
      <c r="D42" s="58">
        <v>3209.1270000000004</v>
      </c>
      <c r="E42" s="58">
        <f>'[3]Показатели фин.хоз.'!$P$54</f>
        <v>2692.04</v>
      </c>
    </row>
    <row r="43" spans="1:5" ht="15" customHeight="1">
      <c r="A43" s="26" t="s">
        <v>97</v>
      </c>
      <c r="B43" s="37" t="s">
        <v>84</v>
      </c>
      <c r="C43" s="36" t="s">
        <v>75</v>
      </c>
      <c r="D43" s="56"/>
      <c r="E43" s="56"/>
    </row>
    <row r="44" spans="1:5" ht="15" customHeight="1">
      <c r="A44" s="26" t="s">
        <v>98</v>
      </c>
      <c r="B44" s="37" t="s">
        <v>86</v>
      </c>
      <c r="C44" s="36" t="s">
        <v>75</v>
      </c>
      <c r="D44" s="60">
        <v>3209.1270000000004</v>
      </c>
      <c r="E44" s="60">
        <f>'[3]Показатели фин.хоз.'!$P$56</f>
        <v>2692.038</v>
      </c>
    </row>
    <row r="45" spans="1:5" ht="15" customHeight="1">
      <c r="A45" s="26" t="s">
        <v>27</v>
      </c>
      <c r="B45" s="35" t="s">
        <v>99</v>
      </c>
      <c r="C45" s="36" t="s">
        <v>75</v>
      </c>
      <c r="D45" s="56"/>
      <c r="E45" s="56"/>
    </row>
    <row r="46" spans="1:5" ht="15" customHeight="1">
      <c r="A46" s="26" t="s">
        <v>28</v>
      </c>
      <c r="B46" s="35" t="s">
        <v>100</v>
      </c>
      <c r="C46" s="36" t="s">
        <v>75</v>
      </c>
      <c r="D46" s="58">
        <v>66.591</v>
      </c>
      <c r="E46" s="58">
        <f>'[3]Показатели фин.хоз.'!$P$58</f>
        <v>95.023</v>
      </c>
    </row>
    <row r="47" spans="1:5" ht="15" customHeight="1">
      <c r="A47" s="26" t="s">
        <v>101</v>
      </c>
      <c r="B47" s="37" t="s">
        <v>102</v>
      </c>
      <c r="C47" s="36" t="s">
        <v>75</v>
      </c>
      <c r="D47" s="60">
        <v>9.003</v>
      </c>
      <c r="E47" s="60">
        <f>'[3]Показатели фин.хоз.'!P59</f>
        <v>15.796999999999999</v>
      </c>
    </row>
    <row r="48" spans="1:5" ht="15" customHeight="1">
      <c r="A48" s="26" t="s">
        <v>103</v>
      </c>
      <c r="B48" s="37" t="s">
        <v>104</v>
      </c>
      <c r="C48" s="36" t="s">
        <v>75</v>
      </c>
      <c r="D48" s="60">
        <v>57.587999999999994</v>
      </c>
      <c r="E48" s="60">
        <f>'[3]Показатели фин.хоз.'!P60</f>
        <v>79.226</v>
      </c>
    </row>
    <row r="49" spans="1:5" ht="15" customHeight="1">
      <c r="A49" s="26" t="s">
        <v>29</v>
      </c>
      <c r="B49" s="39" t="s">
        <v>105</v>
      </c>
      <c r="C49" s="36" t="s">
        <v>106</v>
      </c>
      <c r="D49" s="59">
        <v>4.5</v>
      </c>
      <c r="E49" s="60">
        <f>'[3]Показатели фин.хоз.'!P61</f>
        <v>4.5</v>
      </c>
    </row>
    <row r="50" spans="1:5" ht="15" customHeight="1">
      <c r="A50" s="26" t="s">
        <v>30</v>
      </c>
      <c r="B50" s="35" t="s">
        <v>107</v>
      </c>
      <c r="C50" s="36" t="s">
        <v>76</v>
      </c>
      <c r="D50" s="59">
        <v>30.1</v>
      </c>
      <c r="E50" s="60">
        <f>'[3]Показатели фин.хоз.'!P62</f>
        <v>30.1</v>
      </c>
    </row>
    <row r="51" spans="1:5" ht="15" customHeight="1">
      <c r="A51" s="26" t="s">
        <v>31</v>
      </c>
      <c r="B51" s="35" t="s">
        <v>108</v>
      </c>
      <c r="C51" s="36" t="s">
        <v>77</v>
      </c>
      <c r="D51" s="56"/>
      <c r="E51" s="56"/>
    </row>
    <row r="52" spans="1:5" ht="15" customHeight="1">
      <c r="A52" s="26" t="s">
        <v>32</v>
      </c>
      <c r="B52" s="39" t="s">
        <v>109</v>
      </c>
      <c r="C52" s="36" t="s">
        <v>77</v>
      </c>
      <c r="D52" s="63">
        <v>1</v>
      </c>
      <c r="E52" s="63">
        <f>'[3]Показатели фин.хоз.'!$P$64</f>
        <v>1</v>
      </c>
    </row>
    <row r="53" spans="1:5" ht="22.5">
      <c r="A53" s="26" t="s">
        <v>33</v>
      </c>
      <c r="B53" s="37" t="s">
        <v>110</v>
      </c>
      <c r="C53" s="36" t="s">
        <v>91</v>
      </c>
      <c r="D53" s="53"/>
      <c r="E53" s="53"/>
    </row>
    <row r="54" spans="1:5" ht="22.5">
      <c r="A54" s="26" t="s">
        <v>34</v>
      </c>
      <c r="B54" s="37" t="s">
        <v>111</v>
      </c>
      <c r="C54" s="52" t="s">
        <v>112</v>
      </c>
      <c r="D54" s="61">
        <v>0.0943</v>
      </c>
      <c r="E54" s="61">
        <f>'[3]Показатели фин.хоз.'!$P$66</f>
        <v>0.09141766095600362</v>
      </c>
    </row>
    <row r="55" spans="1:5" ht="15" customHeight="1">
      <c r="A55" s="26" t="s">
        <v>35</v>
      </c>
      <c r="B55" s="39" t="s">
        <v>113</v>
      </c>
      <c r="C55" s="36" t="s">
        <v>75</v>
      </c>
      <c r="D55" s="51">
        <v>155.824</v>
      </c>
      <c r="E55" s="51">
        <f>'[3]Показатели фин.хоз.'!$P$67</f>
        <v>123.912</v>
      </c>
    </row>
    <row r="56" spans="1:5" ht="15" customHeight="1">
      <c r="A56" s="26" t="s">
        <v>36</v>
      </c>
      <c r="B56" s="37" t="s">
        <v>114</v>
      </c>
      <c r="C56" s="36" t="s">
        <v>75</v>
      </c>
      <c r="D56" s="56"/>
      <c r="E56" s="56"/>
    </row>
    <row r="57" spans="1:5" ht="15" customHeight="1">
      <c r="A57" s="26" t="s">
        <v>37</v>
      </c>
      <c r="B57" s="37" t="s">
        <v>115</v>
      </c>
      <c r="C57" s="36" t="s">
        <v>75</v>
      </c>
      <c r="D57" s="51">
        <v>155.824</v>
      </c>
      <c r="E57" s="51">
        <f>'[3]Показатели фин.хоз.'!$P$69</f>
        <v>123.912</v>
      </c>
    </row>
    <row r="58" spans="1:5" ht="15" customHeight="1">
      <c r="A58" s="26" t="s">
        <v>116</v>
      </c>
      <c r="B58" s="38" t="s">
        <v>117</v>
      </c>
      <c r="C58" s="36" t="s">
        <v>75</v>
      </c>
      <c r="D58" s="56"/>
      <c r="E58" s="56"/>
    </row>
    <row r="59" spans="1:5" ht="15" customHeight="1">
      <c r="A59" s="26" t="s">
        <v>118</v>
      </c>
      <c r="B59" s="38" t="s">
        <v>119</v>
      </c>
      <c r="C59" s="36" t="s">
        <v>75</v>
      </c>
      <c r="D59" s="56"/>
      <c r="E59" s="56"/>
    </row>
    <row r="60" spans="1:5" ht="15" customHeight="1">
      <c r="A60" s="26" t="s">
        <v>120</v>
      </c>
      <c r="B60" s="38" t="s">
        <v>121</v>
      </c>
      <c r="C60" s="36" t="s">
        <v>75</v>
      </c>
      <c r="D60" s="62">
        <v>155.824</v>
      </c>
      <c r="E60" s="62">
        <f>'[3]Показатели фин.хоз.'!$P$72</f>
        <v>123.912</v>
      </c>
    </row>
    <row r="61" spans="1:5" ht="15.75" customHeight="1" thickBot="1">
      <c r="A61" s="40" t="s">
        <v>38</v>
      </c>
      <c r="B61" s="41" t="s">
        <v>21</v>
      </c>
      <c r="C61" s="54"/>
      <c r="D61" s="42"/>
      <c r="E61" s="42"/>
    </row>
  </sheetData>
  <sheetProtection/>
  <mergeCells count="1">
    <mergeCell ref="A4:E4"/>
  </mergeCells>
  <dataValidations count="2">
    <dataValidation type="textLength" operator="lessThanOrEqual" allowBlank="1" showInputMessage="1" showErrorMessage="1" sqref="D61:E61">
      <formula1>300</formula1>
    </dataValidation>
    <dataValidation type="decimal" allowBlank="1" showInputMessage="1" showErrorMessage="1" sqref="D36:E39 D44:E44 D42:E42 D52:E55 D57:E57 D60:E60 D46:E50 D9:E17 D19:E21 D23:E34">
      <formula1>-999999999999999</formula1>
      <formula2>999999999999999</formula2>
    </dataValidation>
  </dataValidations>
  <printOptions horizontalCentered="1"/>
  <pageMargins left="0" right="0" top="0" bottom="0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PageLayoutView="0" workbookViewId="0" topLeftCell="A4">
      <selection activeCell="D14" sqref="D14"/>
    </sheetView>
  </sheetViews>
  <sheetFormatPr defaultColWidth="9.140625" defaultRowHeight="15"/>
  <cols>
    <col min="1" max="1" width="6.7109375" style="1" customWidth="1"/>
    <col min="2" max="2" width="9.421875" style="1" customWidth="1"/>
    <col min="3" max="3" width="50.7109375" style="1" customWidth="1"/>
    <col min="4" max="4" width="37.57421875" style="1" customWidth="1"/>
    <col min="5" max="16384" width="9.140625" style="1" customWidth="1"/>
  </cols>
  <sheetData>
    <row r="1" spans="1:4" ht="12" customHeight="1">
      <c r="A1" s="43" t="s">
        <v>152</v>
      </c>
      <c r="D1" s="55" t="s">
        <v>125</v>
      </c>
    </row>
    <row r="2" ht="11.25"/>
    <row r="3" s="94" customFormat="1" ht="11.25"/>
    <row r="4" ht="11.25"/>
    <row r="5" spans="1:20" ht="44.25" customHeight="1">
      <c r="A5" s="95"/>
      <c r="B5" s="111" t="s">
        <v>153</v>
      </c>
      <c r="C5" s="112"/>
      <c r="D5" s="113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ht="12" thickBot="1">
      <c r="A6" s="95"/>
      <c r="B6" s="2"/>
      <c r="C6" s="2"/>
      <c r="D6" s="2"/>
      <c r="E6" s="3"/>
      <c r="F6" s="3"/>
      <c r="G6" s="3"/>
      <c r="H6" s="3"/>
      <c r="I6" s="3"/>
      <c r="J6" s="3"/>
      <c r="K6" s="3"/>
      <c r="L6" s="3"/>
      <c r="M6" s="5"/>
      <c r="N6" s="5"/>
      <c r="O6" s="5"/>
      <c r="P6" s="5"/>
      <c r="Q6" s="5"/>
      <c r="R6" s="5"/>
      <c r="S6" s="5"/>
      <c r="T6" s="5"/>
    </row>
    <row r="7" spans="1:20" ht="23.25" customHeight="1" thickBot="1">
      <c r="A7" s="96" t="s">
        <v>154</v>
      </c>
      <c r="B7" s="20" t="s">
        <v>0</v>
      </c>
      <c r="C7" s="21" t="s">
        <v>1</v>
      </c>
      <c r="D7" s="22" t="s">
        <v>3</v>
      </c>
      <c r="E7" s="3"/>
      <c r="F7" s="3"/>
      <c r="G7" s="3"/>
      <c r="H7" s="3"/>
      <c r="I7" s="3"/>
      <c r="J7" s="3"/>
      <c r="K7" s="3"/>
      <c r="L7" s="3"/>
      <c r="M7" s="5"/>
      <c r="N7" s="5"/>
      <c r="O7" s="5"/>
      <c r="P7" s="5"/>
      <c r="Q7" s="5"/>
      <c r="R7" s="5"/>
      <c r="S7" s="5"/>
      <c r="T7" s="5"/>
    </row>
    <row r="8" spans="1:20" ht="12" thickBot="1">
      <c r="A8" s="97"/>
      <c r="B8" s="23">
        <v>1</v>
      </c>
      <c r="C8" s="24">
        <f>B8+1</f>
        <v>2</v>
      </c>
      <c r="D8" s="25">
        <f>C8+1</f>
        <v>3</v>
      </c>
      <c r="E8" s="3"/>
      <c r="F8" s="3"/>
      <c r="G8" s="3"/>
      <c r="H8" s="3"/>
      <c r="I8" s="3"/>
      <c r="J8" s="3"/>
      <c r="K8" s="3"/>
      <c r="L8" s="3"/>
      <c r="M8" s="5"/>
      <c r="N8" s="5"/>
      <c r="O8" s="5"/>
      <c r="P8" s="5"/>
      <c r="Q8" s="5"/>
      <c r="R8" s="5"/>
      <c r="S8" s="5"/>
      <c r="T8" s="5"/>
    </row>
    <row r="9" spans="1:4" ht="22.5">
      <c r="A9" s="98" t="s">
        <v>155</v>
      </c>
      <c r="B9" s="99" t="s">
        <v>8</v>
      </c>
      <c r="C9" s="81" t="s">
        <v>156</v>
      </c>
      <c r="D9" s="100">
        <v>0</v>
      </c>
    </row>
    <row r="10" spans="1:4" ht="22.5">
      <c r="A10" s="116" t="s">
        <v>157</v>
      </c>
      <c r="B10" s="99" t="s">
        <v>12</v>
      </c>
      <c r="C10" s="81" t="s">
        <v>158</v>
      </c>
      <c r="D10" s="31">
        <v>0</v>
      </c>
    </row>
    <row r="11" spans="1:4" ht="22.5">
      <c r="A11" s="117"/>
      <c r="B11" s="99" t="s">
        <v>159</v>
      </c>
      <c r="C11" s="81" t="s">
        <v>160</v>
      </c>
      <c r="D11" s="31">
        <v>0</v>
      </c>
    </row>
    <row r="12" spans="1:4" ht="22.5">
      <c r="A12" s="118" t="s">
        <v>161</v>
      </c>
      <c r="B12" s="99" t="s">
        <v>162</v>
      </c>
      <c r="C12" s="81" t="s">
        <v>163</v>
      </c>
      <c r="D12" s="101">
        <f>SUM(D13:D17)</f>
        <v>480</v>
      </c>
    </row>
    <row r="13" spans="1:4" ht="11.25">
      <c r="A13" s="118"/>
      <c r="B13" s="99" t="s">
        <v>14</v>
      </c>
      <c r="C13" s="102" t="s">
        <v>164</v>
      </c>
      <c r="D13" s="31">
        <v>120</v>
      </c>
    </row>
    <row r="14" spans="1:4" ht="11.25">
      <c r="A14" s="118"/>
      <c r="B14" s="99" t="s">
        <v>15</v>
      </c>
      <c r="C14" s="102" t="s">
        <v>165</v>
      </c>
      <c r="D14" s="31">
        <v>120</v>
      </c>
    </row>
    <row r="15" spans="1:4" ht="22.5">
      <c r="A15" s="118"/>
      <c r="B15" s="99" t="s">
        <v>16</v>
      </c>
      <c r="C15" s="102" t="s">
        <v>166</v>
      </c>
      <c r="D15" s="31"/>
    </row>
    <row r="16" spans="1:4" ht="11.25">
      <c r="A16" s="118"/>
      <c r="B16" s="99" t="s">
        <v>17</v>
      </c>
      <c r="C16" s="102" t="s">
        <v>167</v>
      </c>
      <c r="D16" s="31">
        <v>120</v>
      </c>
    </row>
    <row r="17" spans="1:4" ht="11.25">
      <c r="A17" s="118"/>
      <c r="B17" s="99" t="s">
        <v>18</v>
      </c>
      <c r="C17" s="102" t="s">
        <v>168</v>
      </c>
      <c r="D17" s="31">
        <v>120</v>
      </c>
    </row>
    <row r="18" spans="1:4" ht="45">
      <c r="A18" s="118" t="s">
        <v>169</v>
      </c>
      <c r="B18" s="99" t="s">
        <v>13</v>
      </c>
      <c r="C18" s="81" t="s">
        <v>170</v>
      </c>
      <c r="D18" s="101">
        <f>SUM(D19:D23)</f>
        <v>0</v>
      </c>
    </row>
    <row r="19" spans="1:4" ht="11.25">
      <c r="A19" s="118"/>
      <c r="B19" s="99" t="s">
        <v>171</v>
      </c>
      <c r="C19" s="102" t="s">
        <v>164</v>
      </c>
      <c r="D19" s="31"/>
    </row>
    <row r="20" spans="1:4" ht="11.25">
      <c r="A20" s="118"/>
      <c r="B20" s="99" t="s">
        <v>172</v>
      </c>
      <c r="C20" s="102" t="s">
        <v>165</v>
      </c>
      <c r="D20" s="31"/>
    </row>
    <row r="21" spans="1:4" ht="22.5">
      <c r="A21" s="118"/>
      <c r="B21" s="103" t="s">
        <v>173</v>
      </c>
      <c r="C21" s="104" t="s">
        <v>174</v>
      </c>
      <c r="D21" s="30"/>
    </row>
    <row r="22" spans="1:4" ht="11.25">
      <c r="A22" s="118"/>
      <c r="B22" s="105" t="s">
        <v>175</v>
      </c>
      <c r="C22" s="106" t="s">
        <v>167</v>
      </c>
      <c r="D22" s="107"/>
    </row>
    <row r="23" spans="1:4" ht="12" thickBot="1">
      <c r="A23" s="118"/>
      <c r="B23" s="108" t="s">
        <v>176</v>
      </c>
      <c r="C23" s="109" t="s">
        <v>168</v>
      </c>
      <c r="D23" s="110"/>
    </row>
  </sheetData>
  <sheetProtection/>
  <mergeCells count="4">
    <mergeCell ref="B5:D5"/>
    <mergeCell ref="A10:A11"/>
    <mergeCell ref="A12:A17"/>
    <mergeCell ref="A18:A23"/>
  </mergeCells>
  <dataValidations count="1">
    <dataValidation type="decimal" allowBlank="1" showInputMessage="1" showErrorMessage="1" sqref="D9:D23">
      <formula1>0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6.8515625" style="1" customWidth="1"/>
    <col min="2" max="2" width="50.7109375" style="1" customWidth="1"/>
    <col min="3" max="3" width="40.7109375" style="1" customWidth="1"/>
    <col min="4" max="16384" width="9.140625" style="1" customWidth="1"/>
  </cols>
  <sheetData>
    <row r="1" spans="1:3" ht="11.25">
      <c r="A1" s="43" t="s">
        <v>138</v>
      </c>
      <c r="C1" s="55" t="s">
        <v>125</v>
      </c>
    </row>
    <row r="3" spans="1:3" ht="11.25">
      <c r="A3" s="119" t="s">
        <v>139</v>
      </c>
      <c r="B3" s="119"/>
      <c r="C3" s="78" t="s">
        <v>149</v>
      </c>
    </row>
    <row r="4" spans="1:4" ht="11.25">
      <c r="A4" s="120" t="s">
        <v>140</v>
      </c>
      <c r="B4" s="120"/>
      <c r="C4" s="121" t="s">
        <v>141</v>
      </c>
      <c r="D4" s="79"/>
    </row>
    <row r="5" spans="1:4" ht="11.25">
      <c r="A5" s="120"/>
      <c r="B5" s="120"/>
      <c r="C5" s="121"/>
      <c r="D5" s="79"/>
    </row>
    <row r="6" ht="11.25">
      <c r="C6" s="93" t="s">
        <v>151</v>
      </c>
    </row>
    <row r="7" spans="1:19" ht="38.25" customHeight="1">
      <c r="A7" s="111" t="s">
        <v>148</v>
      </c>
      <c r="B7" s="112"/>
      <c r="C7" s="113"/>
      <c r="D7" s="4"/>
      <c r="E7" s="4"/>
      <c r="F7" s="4"/>
      <c r="G7" s="4"/>
      <c r="H7" s="4"/>
      <c r="I7" s="4"/>
      <c r="J7" s="4"/>
      <c r="K7" s="4"/>
      <c r="L7" s="5"/>
      <c r="M7" s="5"/>
      <c r="N7" s="5"/>
      <c r="O7" s="5"/>
      <c r="P7" s="5"/>
      <c r="Q7" s="5"/>
      <c r="R7" s="5"/>
      <c r="S7" s="5"/>
    </row>
    <row r="8" spans="1:19" ht="12" thickBot="1">
      <c r="A8" s="2"/>
      <c r="B8" s="2"/>
      <c r="C8" s="2"/>
      <c r="D8" s="3"/>
      <c r="E8" s="3"/>
      <c r="F8" s="3"/>
      <c r="G8" s="3"/>
      <c r="H8" s="3"/>
      <c r="I8" s="3"/>
      <c r="J8" s="3"/>
      <c r="K8" s="3"/>
      <c r="L8" s="5"/>
      <c r="M8" s="5"/>
      <c r="N8" s="5"/>
      <c r="O8" s="5"/>
      <c r="P8" s="5"/>
      <c r="Q8" s="5"/>
      <c r="R8" s="5"/>
      <c r="S8" s="5"/>
    </row>
    <row r="9" spans="1:19" ht="23.25" thickBot="1">
      <c r="A9" s="20" t="s">
        <v>0</v>
      </c>
      <c r="B9" s="21" t="s">
        <v>1</v>
      </c>
      <c r="C9" s="22" t="s">
        <v>3</v>
      </c>
      <c r="D9" s="3"/>
      <c r="E9" s="3"/>
      <c r="F9" s="3"/>
      <c r="G9" s="3"/>
      <c r="H9" s="3"/>
      <c r="I9" s="3"/>
      <c r="J9" s="3"/>
      <c r="K9" s="3"/>
      <c r="L9" s="5"/>
      <c r="M9" s="5"/>
      <c r="N9" s="5"/>
      <c r="O9" s="5"/>
      <c r="P9" s="5"/>
      <c r="Q9" s="5"/>
      <c r="R9" s="5"/>
      <c r="S9" s="5"/>
    </row>
    <row r="10" spans="1:19" ht="12" thickBot="1">
      <c r="A10" s="23">
        <v>1</v>
      </c>
      <c r="B10" s="24">
        <f>A10+1</f>
        <v>2</v>
      </c>
      <c r="C10" s="25">
        <f>B10+1</f>
        <v>3</v>
      </c>
      <c r="D10" s="3"/>
      <c r="E10" s="3"/>
      <c r="F10" s="3"/>
      <c r="G10" s="3"/>
      <c r="H10" s="3"/>
      <c r="I10" s="3"/>
      <c r="J10" s="3"/>
      <c r="K10" s="3"/>
      <c r="L10" s="5"/>
      <c r="M10" s="5"/>
      <c r="N10" s="5"/>
      <c r="O10" s="5"/>
      <c r="P10" s="5"/>
      <c r="Q10" s="5"/>
      <c r="R10" s="5"/>
      <c r="S10" s="5"/>
    </row>
    <row r="11" spans="1:19" ht="22.5">
      <c r="A11" s="80">
        <v>1</v>
      </c>
      <c r="B11" s="81" t="s">
        <v>142</v>
      </c>
      <c r="C11" s="82">
        <v>0</v>
      </c>
      <c r="D11" s="3"/>
      <c r="E11" s="3"/>
      <c r="F11" s="3"/>
      <c r="G11" s="3"/>
      <c r="H11" s="3"/>
      <c r="I11" s="3"/>
      <c r="J11" s="3"/>
      <c r="K11" s="3"/>
      <c r="L11" s="5"/>
      <c r="M11" s="5"/>
      <c r="N11" s="5"/>
      <c r="O11" s="5"/>
      <c r="P11" s="5"/>
      <c r="Q11" s="5"/>
      <c r="R11" s="5"/>
      <c r="S11" s="5"/>
    </row>
    <row r="12" spans="1:3" ht="22.5">
      <c r="A12" s="83">
        <v>2</v>
      </c>
      <c r="B12" s="81" t="s">
        <v>143</v>
      </c>
      <c r="C12" s="82">
        <v>0</v>
      </c>
    </row>
    <row r="13" spans="1:3" ht="22.5">
      <c r="A13" s="84">
        <v>3</v>
      </c>
      <c r="B13" s="85" t="s">
        <v>144</v>
      </c>
      <c r="C13" s="86">
        <v>0</v>
      </c>
    </row>
    <row r="14" spans="1:3" ht="33.75">
      <c r="A14" s="84">
        <v>4</v>
      </c>
      <c r="B14" s="85" t="s">
        <v>145</v>
      </c>
      <c r="C14" s="86">
        <v>0</v>
      </c>
    </row>
    <row r="15" spans="1:3" ht="22.5">
      <c r="A15" s="87">
        <v>5</v>
      </c>
      <c r="B15" s="85" t="s">
        <v>146</v>
      </c>
      <c r="C15" s="86">
        <v>0</v>
      </c>
    </row>
    <row r="16" spans="1:3" ht="23.25" thickBot="1">
      <c r="A16" s="88">
        <v>6</v>
      </c>
      <c r="B16" s="89" t="s">
        <v>147</v>
      </c>
      <c r="C16" s="90">
        <v>0</v>
      </c>
    </row>
    <row r="17" spans="1:3" ht="11.25">
      <c r="A17" s="91"/>
      <c r="B17" s="19"/>
      <c r="C17" s="92"/>
    </row>
  </sheetData>
  <sheetProtection/>
  <mergeCells count="4">
    <mergeCell ref="A3:B3"/>
    <mergeCell ref="A4:B5"/>
    <mergeCell ref="C4:C5"/>
    <mergeCell ref="A7:C7"/>
  </mergeCells>
  <dataValidations count="1">
    <dataValidation type="whole" allowBlank="1" showInputMessage="1" showErrorMessage="1" sqref="C11:C16">
      <formula1>-99999999999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В.В.</dc:creator>
  <cp:keywords/>
  <dc:description/>
  <cp:lastModifiedBy>Александров В.В.</cp:lastModifiedBy>
  <cp:lastPrinted>2012-04-02T11:08:42Z</cp:lastPrinted>
  <dcterms:created xsi:type="dcterms:W3CDTF">2010-12-06T09:10:43Z</dcterms:created>
  <dcterms:modified xsi:type="dcterms:W3CDTF">2012-04-02T11:12:26Z</dcterms:modified>
  <cp:category/>
  <cp:version/>
  <cp:contentType/>
  <cp:contentStatus/>
</cp:coreProperties>
</file>